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&amp;L Template" sheetId="1" r:id="rId4"/>
  </sheets>
  <definedNames/>
  <calcPr/>
  <extLst>
    <ext uri="GoogleSheetsCustomDataVersion2">
      <go:sheetsCustomData xmlns:go="http://customooxmlschemas.google.com/" r:id="rId5" roundtripDataChecksum="fwkCMsNddNMWX9jstTaD74tQqtSSTBTevCUtdxA0PVw="/>
    </ext>
  </extLst>
</workbook>
</file>

<file path=xl/sharedStrings.xml><?xml version="1.0" encoding="utf-8"?>
<sst xmlns="http://schemas.openxmlformats.org/spreadsheetml/2006/main" count="47" uniqueCount="46">
  <si>
    <t>GSS - Restaurant Profit &amp; Loss Statement Template</t>
  </si>
  <si>
    <t>4-Week Period  |  Accrual Accounting  |  Single-Unit QSR (~$150K weekly sales)</t>
  </si>
  <si>
    <t>Line Item</t>
  </si>
  <si>
    <t>Amount ($)</t>
  </si>
  <si>
    <t>% of Net Sales</t>
  </si>
  <si>
    <t>Notes / Benchmark</t>
  </si>
  <si>
    <t>→  Yellow rows are your inputs. All formulas calculate automatically when you update them.</t>
  </si>
  <si>
    <t>REVENUE</t>
  </si>
  <si>
    <t xml:space="preserve">    Net Sales</t>
  </si>
  <si>
    <t>Input: total 4-week net sales</t>
  </si>
  <si>
    <t>COST OF GOODS SOLD</t>
  </si>
  <si>
    <t xml:space="preserve">    Food &amp; Beverage COGS</t>
  </si>
  <si>
    <t>Target: 28–35% of Net Sales</t>
  </si>
  <si>
    <t>Gross Profit</t>
  </si>
  <si>
    <t>Net Sales − COGS</t>
  </si>
  <si>
    <t>LABOR</t>
  </si>
  <si>
    <t xml:space="preserve">    Total Labor (incl. taxes/benefits)</t>
  </si>
  <si>
    <t>Target: 25–35% of Net Sales</t>
  </si>
  <si>
    <t>Prime Cost</t>
  </si>
  <si>
    <t>COGS + Labor | Target: 55–65%</t>
  </si>
  <si>
    <t>CONTROLLABLE EXPENSES</t>
  </si>
  <si>
    <t xml:space="preserve">    Supplies &amp; smallwares</t>
  </si>
  <si>
    <t>Target: ~1.5%</t>
  </si>
  <si>
    <t xml:space="preserve">    Repairs &amp; maintenance</t>
  </si>
  <si>
    <t>Target: ~1.0%</t>
  </si>
  <si>
    <t xml:space="preserve">    Credit card &amp; delivery fees</t>
  </si>
  <si>
    <t>Target: ~3.0%</t>
  </si>
  <si>
    <t xml:space="preserve">    Marketing</t>
  </si>
  <si>
    <t xml:space="preserve">    Utilities</t>
  </si>
  <si>
    <t>Target: ~2.0%</t>
  </si>
  <si>
    <t>Total Controllable Expenses</t>
  </si>
  <si>
    <t>Controllable Profit</t>
  </si>
  <si>
    <t>Gross Profit − Controllable Exp.</t>
  </si>
  <si>
    <t>OCCUPANCY &amp; FIXED COSTS</t>
  </si>
  <si>
    <t xml:space="preserve">    Rent &amp; occupancy</t>
  </si>
  <si>
    <t>Target: 6–10% of Net Sales</t>
  </si>
  <si>
    <t>Restaurant Operating Profit</t>
  </si>
  <si>
    <t>BELOW THE LINE</t>
  </si>
  <si>
    <t xml:space="preserve">    G&amp;A allocation</t>
  </si>
  <si>
    <t>Corporate overhead allocation</t>
  </si>
  <si>
    <t>Net Profit Before Tax</t>
  </si>
  <si>
    <t>KEY</t>
  </si>
  <si>
    <t xml:space="preserve">  Blue text — input cells (edit these to model your numbers)</t>
  </si>
  <si>
    <t xml:space="preserve">  Blue text on light blue — calculated subtotals (do not edit)</t>
  </si>
  <si>
    <t xml:space="preserve">  Bold blue on teal — key metrics: Prime Cost, Operating Profit, Net Profit</t>
  </si>
  <si>
    <t>Template uses 4-week period structure and accrual accounting — the standard for multi-unit restaurant operators.  |  gsslp.com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</si>
</sst>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$#,##0;&quot;($&quot;#,##0\);\-"/>
    <numFmt numFmtId="165" formatCode="0.0%;\(0.0%\);\-"/>
  </numFmts>
  <fonts count="13">
    <font>
      <sz val="11.0"/>
      <color theme="1"/>
      <name val="Calibri"/>
      <scheme val="minor"/>
    </font>
    <font>
      <b/>
      <sz val="14.0"/>
      <color rgb="FF1A2B3C"/>
      <name val="Arial"/>
    </font>
    <font>
      <i/>
      <sz val="9.0"/>
      <color rgb="FF666666"/>
      <name val="Arial"/>
    </font>
    <font/>
    <font>
      <sz val="11.0"/>
      <color theme="1"/>
      <name val="Calibri"/>
    </font>
    <font>
      <b/>
      <sz val="11.0"/>
      <color rgb="FFFFFFFF"/>
      <name val="Arial"/>
    </font>
    <font>
      <i/>
      <sz val="9.0"/>
      <color rgb="FF888888"/>
      <name val="Arial"/>
    </font>
    <font>
      <b/>
      <sz val="10.0"/>
      <color rgb="FFFFFFFF"/>
      <name val="Arial"/>
    </font>
    <font>
      <sz val="10.0"/>
      <color rgb="FF1A1A1A"/>
      <name val="Arial"/>
    </font>
    <font>
      <sz val="10.0"/>
      <color rgb="FF0000FF"/>
      <name val="Arial"/>
    </font>
    <font>
      <b/>
      <sz val="10.0"/>
      <color rgb="FF0A5BA0"/>
      <name val="Arial"/>
    </font>
    <font>
      <b/>
      <sz val="11.0"/>
      <color rgb="FF0A5BA0"/>
      <name val="Arial"/>
    </font>
    <font>
      <b/>
      <sz val="10.0"/>
      <color rgb="FF1A2B3C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A2B3C"/>
        <bgColor rgb="FF1A2B3C"/>
      </patternFill>
    </fill>
    <fill>
      <patternFill patternType="solid">
        <fgColor rgb="FF2D3E50"/>
        <bgColor rgb="FF2D3E50"/>
      </patternFill>
    </fill>
    <fill>
      <patternFill patternType="solid">
        <fgColor rgb="FFFFF9E6"/>
        <bgColor rgb="FFFFF9E6"/>
      </patternFill>
    </fill>
    <fill>
      <patternFill patternType="solid">
        <fgColor rgb="FFEBF4FF"/>
        <bgColor rgb="FFEBF4FF"/>
      </patternFill>
    </fill>
    <fill>
      <patternFill patternType="solid">
        <fgColor rgb="FFD6EDFF"/>
        <bgColor rgb="FFD6EDFF"/>
      </patternFill>
    </fill>
  </fills>
  <borders count="27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1A2B3C"/>
      </right>
      <top style="thin">
        <color rgb="FF1A2B3C"/>
      </top>
      <bottom style="thin">
        <color rgb="FF1A2B3C"/>
      </bottom>
    </border>
    <border>
      <left style="thin">
        <color rgb="FF1A2B3C"/>
      </left>
      <right style="thin">
        <color rgb="FF1A2B3C"/>
      </right>
      <top style="thin">
        <color rgb="FF1A2B3C"/>
      </top>
      <bottom style="thin">
        <color rgb="FF1A2B3C"/>
      </bottom>
    </border>
    <border>
      <left style="thin">
        <color rgb="FF1A2B3C"/>
      </left>
      <right style="medium">
        <color rgb="FF000000"/>
      </right>
      <top style="thin">
        <color rgb="FF1A2B3C"/>
      </top>
      <bottom style="thin">
        <color rgb="FF1A2B3C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thin">
        <color rgb="FFCCCCCC"/>
      </bottom>
    </border>
    <border>
      <left/>
      <right/>
      <top/>
      <bottom style="thin">
        <color rgb="FFCCCCCC"/>
      </bottom>
    </border>
    <border>
      <left/>
      <right style="medium">
        <color rgb="FF000000"/>
      </right>
      <top/>
      <bottom style="thin">
        <color rgb="FFCCCCCC"/>
      </bottom>
    </border>
    <border>
      <left style="medium">
        <color rgb="FF000000"/>
      </left>
      <right/>
      <top/>
      <bottom style="thin">
        <color rgb="FFB0C8E8"/>
      </bottom>
    </border>
    <border>
      <left/>
      <right/>
      <top/>
      <bottom style="thin">
        <color rgb="FFB0C8E8"/>
      </bottom>
    </border>
    <border>
      <left style="medium">
        <color rgb="FF000000"/>
      </left>
      <right/>
      <top/>
      <bottom style="medium">
        <color rgb="FF0A5BA0"/>
      </bottom>
    </border>
    <border>
      <left/>
      <right/>
      <top/>
      <bottom style="medium">
        <color rgb="FF0A5BA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1" numFmtId="0" xfId="0" applyAlignment="1" applyBorder="1" applyFont="1">
      <alignment vertical="center"/>
    </xf>
    <xf borderId="3" fillId="2" fontId="1" numFmtId="0" xfId="0" applyAlignment="1" applyBorder="1" applyFont="1">
      <alignment vertical="center"/>
    </xf>
    <xf borderId="4" fillId="2" fontId="2" numFmtId="0" xfId="0" applyAlignment="1" applyBorder="1" applyFont="1">
      <alignment horizontal="left" vertical="center"/>
    </xf>
    <xf borderId="5" fillId="0" fontId="3" numFmtId="0" xfId="0" applyBorder="1" applyFont="1"/>
    <xf borderId="6" fillId="0" fontId="3" numFmtId="0" xfId="0" applyBorder="1" applyFont="1"/>
    <xf borderId="7" fillId="0" fontId="4" numFmtId="0" xfId="0" applyBorder="1" applyFont="1"/>
    <xf borderId="0" fillId="0" fontId="4" numFmtId="0" xfId="0" applyFont="1"/>
    <xf borderId="8" fillId="0" fontId="4" numFmtId="0" xfId="0" applyBorder="1" applyFont="1"/>
    <xf borderId="9" fillId="3" fontId="5" numFmtId="0" xfId="0" applyAlignment="1" applyBorder="1" applyFill="1" applyFont="1">
      <alignment horizontal="left" vertical="center"/>
    </xf>
    <xf borderId="10" fillId="3" fontId="5" numFmtId="0" xfId="0" applyAlignment="1" applyBorder="1" applyFont="1">
      <alignment horizontal="right" vertical="center"/>
    </xf>
    <xf borderId="11" fillId="3" fontId="5" numFmtId="0" xfId="0" applyAlignment="1" applyBorder="1" applyFont="1">
      <alignment horizontal="left" vertical="center"/>
    </xf>
    <xf borderId="4" fillId="2" fontId="6" numFmtId="0" xfId="0" applyAlignment="1" applyBorder="1" applyFont="1">
      <alignment horizontal="left" vertical="center"/>
    </xf>
    <xf borderId="12" fillId="4" fontId="7" numFmtId="0" xfId="0" applyAlignment="1" applyBorder="1" applyFill="1" applyFont="1">
      <alignment horizontal="left" vertical="center"/>
    </xf>
    <xf borderId="13" fillId="4" fontId="7" numFmtId="0" xfId="0" applyAlignment="1" applyBorder="1" applyFont="1">
      <alignment horizontal="right" vertical="center"/>
    </xf>
    <xf borderId="14" fillId="4" fontId="7" numFmtId="0" xfId="0" applyAlignment="1" applyBorder="1" applyFont="1">
      <alignment horizontal="right" vertical="center"/>
    </xf>
    <xf borderId="15" fillId="5" fontId="8" numFmtId="0" xfId="0" applyAlignment="1" applyBorder="1" applyFill="1" applyFont="1">
      <alignment horizontal="left" vertical="center"/>
    </xf>
    <xf borderId="16" fillId="5" fontId="9" numFmtId="164" xfId="0" applyAlignment="1" applyBorder="1" applyFont="1" applyNumberFormat="1">
      <alignment horizontal="right" vertical="center"/>
    </xf>
    <xf borderId="16" fillId="5" fontId="9" numFmtId="165" xfId="0" applyAlignment="1" applyBorder="1" applyFont="1" applyNumberFormat="1">
      <alignment horizontal="right" vertical="center"/>
    </xf>
    <xf borderId="17" fillId="5" fontId="6" numFmtId="0" xfId="0" applyAlignment="1" applyBorder="1" applyFont="1">
      <alignment horizontal="left" vertical="center"/>
    </xf>
    <xf borderId="18" fillId="6" fontId="10" numFmtId="0" xfId="0" applyAlignment="1" applyBorder="1" applyFill="1" applyFont="1">
      <alignment horizontal="left" vertical="center"/>
    </xf>
    <xf borderId="19" fillId="6" fontId="10" numFmtId="164" xfId="0" applyAlignment="1" applyBorder="1" applyFont="1" applyNumberFormat="1">
      <alignment horizontal="right" vertical="center"/>
    </xf>
    <xf borderId="19" fillId="6" fontId="10" numFmtId="165" xfId="0" applyAlignment="1" applyBorder="1" applyFont="1" applyNumberFormat="1">
      <alignment horizontal="right" vertical="center"/>
    </xf>
    <xf borderId="17" fillId="6" fontId="6" numFmtId="0" xfId="0" applyAlignment="1" applyBorder="1" applyFont="1">
      <alignment horizontal="left" vertical="center"/>
    </xf>
    <xf borderId="20" fillId="7" fontId="11" numFmtId="0" xfId="0" applyAlignment="1" applyBorder="1" applyFill="1" applyFont="1">
      <alignment horizontal="left" vertical="center"/>
    </xf>
    <xf borderId="21" fillId="7" fontId="11" numFmtId="164" xfId="0" applyAlignment="1" applyBorder="1" applyFont="1" applyNumberFormat="1">
      <alignment horizontal="right" vertical="center"/>
    </xf>
    <xf borderId="21" fillId="7" fontId="11" numFmtId="165" xfId="0" applyAlignment="1" applyBorder="1" applyFont="1" applyNumberFormat="1">
      <alignment horizontal="right" vertical="center"/>
    </xf>
    <xf borderId="17" fillId="7" fontId="6" numFmtId="0" xfId="0" applyAlignment="1" applyBorder="1" applyFont="1">
      <alignment horizontal="left" vertical="center"/>
    </xf>
    <xf borderId="22" fillId="7" fontId="11" numFmtId="0" xfId="0" applyAlignment="1" applyBorder="1" applyFont="1">
      <alignment horizontal="left" vertical="center"/>
    </xf>
    <xf borderId="23" fillId="7" fontId="11" numFmtId="164" xfId="0" applyAlignment="1" applyBorder="1" applyFont="1" applyNumberFormat="1">
      <alignment horizontal="right" vertical="center"/>
    </xf>
    <xf borderId="23" fillId="7" fontId="11" numFmtId="165" xfId="0" applyAlignment="1" applyBorder="1" applyFont="1" applyNumberFormat="1">
      <alignment horizontal="right" vertical="center"/>
    </xf>
    <xf borderId="24" fillId="7" fontId="6" numFmtId="0" xfId="0" applyAlignment="1" applyBorder="1" applyFont="1">
      <alignment horizontal="left" vertical="center"/>
    </xf>
    <xf borderId="13" fillId="2" fontId="12" numFmtId="0" xfId="0" applyAlignment="1" applyBorder="1" applyFont="1">
      <alignment horizontal="left" vertical="center"/>
    </xf>
    <xf borderId="25" fillId="5" fontId="9" numFmtId="0" xfId="0" applyAlignment="1" applyBorder="1" applyFont="1">
      <alignment horizontal="left" vertical="center"/>
    </xf>
    <xf borderId="26" fillId="0" fontId="3" numFmtId="0" xfId="0" applyBorder="1" applyFont="1"/>
    <xf borderId="25" fillId="6" fontId="10" numFmtId="0" xfId="0" applyAlignment="1" applyBorder="1" applyFont="1">
      <alignment horizontal="left" vertical="center"/>
    </xf>
    <xf borderId="25" fillId="7" fontId="11" numFmtId="0" xfId="0" applyAlignment="1" applyBorder="1" applyFont="1">
      <alignment horizontal="left" vertical="center"/>
    </xf>
    <xf borderId="25" fillId="2" fontId="2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8.0"/>
    <col customWidth="1" min="2" max="2" width="18.0"/>
    <col customWidth="1" min="3" max="3" width="16.0"/>
    <col customWidth="1" min="4" max="4" width="30.0"/>
    <col customWidth="1" min="5" max="26" width="8.57"/>
  </cols>
  <sheetData>
    <row r="1" ht="33.75" customHeight="1">
      <c r="A1" s="1" t="s">
        <v>0</v>
      </c>
      <c r="B1" s="2"/>
      <c r="C1" s="2"/>
      <c r="D1" s="3"/>
    </row>
    <row r="2" ht="15.75" customHeight="1">
      <c r="A2" s="4" t="s">
        <v>1</v>
      </c>
      <c r="B2" s="5"/>
      <c r="C2" s="5"/>
      <c r="D2" s="6"/>
    </row>
    <row r="3" ht="5.25" customHeight="1">
      <c r="A3" s="7"/>
      <c r="B3" s="8"/>
      <c r="C3" s="8"/>
      <c r="D3" s="9"/>
    </row>
    <row r="4" ht="27.0" customHeight="1">
      <c r="A4" s="10" t="s">
        <v>2</v>
      </c>
      <c r="B4" s="11" t="s">
        <v>3</v>
      </c>
      <c r="C4" s="11" t="s">
        <v>4</v>
      </c>
      <c r="D4" s="12" t="s">
        <v>5</v>
      </c>
    </row>
    <row r="5" ht="15.75" customHeight="1">
      <c r="A5" s="13" t="s">
        <v>6</v>
      </c>
      <c r="B5" s="5"/>
      <c r="C5" s="5"/>
      <c r="D5" s="6"/>
    </row>
    <row r="6" ht="19.5" customHeight="1">
      <c r="A6" s="14" t="s">
        <v>7</v>
      </c>
      <c r="B6" s="15"/>
      <c r="C6" s="15"/>
      <c r="D6" s="16"/>
    </row>
    <row r="7" ht="21.75" customHeight="1">
      <c r="A7" s="17" t="s">
        <v>8</v>
      </c>
      <c r="B7" s="18">
        <v>600000.0</v>
      </c>
      <c r="C7" s="19">
        <v>1.0</v>
      </c>
      <c r="D7" s="20" t="s">
        <v>9</v>
      </c>
    </row>
    <row r="8" ht="19.5" customHeight="1">
      <c r="A8" s="14" t="s">
        <v>10</v>
      </c>
      <c r="B8" s="15"/>
      <c r="C8" s="15"/>
      <c r="D8" s="16"/>
    </row>
    <row r="9" ht="21.75" customHeight="1">
      <c r="A9" s="17" t="s">
        <v>11</v>
      </c>
      <c r="B9" s="18">
        <v>174000.0</v>
      </c>
      <c r="C9" s="19">
        <f t="shared" ref="C9:C10" si="1">IFERROR(B9/B$7,0)</f>
        <v>0.29</v>
      </c>
      <c r="D9" s="20" t="s">
        <v>12</v>
      </c>
    </row>
    <row r="10" ht="21.75" customHeight="1">
      <c r="A10" s="21" t="s">
        <v>13</v>
      </c>
      <c r="B10" s="22">
        <f>B7-B9</f>
        <v>426000</v>
      </c>
      <c r="C10" s="23">
        <f t="shared" si="1"/>
        <v>0.71</v>
      </c>
      <c r="D10" s="24" t="s">
        <v>14</v>
      </c>
    </row>
    <row r="11" ht="19.5" customHeight="1">
      <c r="A11" s="14" t="s">
        <v>15</v>
      </c>
      <c r="B11" s="15"/>
      <c r="C11" s="15"/>
      <c r="D11" s="16"/>
    </row>
    <row r="12" ht="21.75" customHeight="1">
      <c r="A12" s="17" t="s">
        <v>16</v>
      </c>
      <c r="B12" s="18">
        <v>192000.0</v>
      </c>
      <c r="C12" s="19">
        <f t="shared" ref="C12:C13" si="2">IFERROR(B12/B$7,0)</f>
        <v>0.32</v>
      </c>
      <c r="D12" s="20" t="s">
        <v>17</v>
      </c>
    </row>
    <row r="13" ht="21.75" customHeight="1">
      <c r="A13" s="25" t="s">
        <v>18</v>
      </c>
      <c r="B13" s="26">
        <f>B9+B12</f>
        <v>366000</v>
      </c>
      <c r="C13" s="27">
        <f t="shared" si="2"/>
        <v>0.61</v>
      </c>
      <c r="D13" s="28" t="s">
        <v>19</v>
      </c>
    </row>
    <row r="14" ht="19.5" customHeight="1">
      <c r="A14" s="14" t="s">
        <v>20</v>
      </c>
      <c r="B14" s="15"/>
      <c r="C14" s="15"/>
      <c r="D14" s="16"/>
    </row>
    <row r="15" ht="21.75" customHeight="1">
      <c r="A15" s="17" t="s">
        <v>21</v>
      </c>
      <c r="B15" s="18">
        <v>9000.0</v>
      </c>
      <c r="C15" s="19">
        <f t="shared" ref="C15:C21" si="3">IFERROR(B15/B$7,0)</f>
        <v>0.015</v>
      </c>
      <c r="D15" s="20" t="s">
        <v>22</v>
      </c>
    </row>
    <row r="16" ht="21.75" customHeight="1">
      <c r="A16" s="17" t="s">
        <v>23</v>
      </c>
      <c r="B16" s="18">
        <v>6000.0</v>
      </c>
      <c r="C16" s="19">
        <f t="shared" si="3"/>
        <v>0.01</v>
      </c>
      <c r="D16" s="20" t="s">
        <v>24</v>
      </c>
    </row>
    <row r="17" ht="21.75" customHeight="1">
      <c r="A17" s="17" t="s">
        <v>25</v>
      </c>
      <c r="B17" s="18">
        <v>18000.0</v>
      </c>
      <c r="C17" s="19">
        <f t="shared" si="3"/>
        <v>0.03</v>
      </c>
      <c r="D17" s="20" t="s">
        <v>26</v>
      </c>
    </row>
    <row r="18" ht="21.75" customHeight="1">
      <c r="A18" s="17" t="s">
        <v>27</v>
      </c>
      <c r="B18" s="18">
        <v>6000.0</v>
      </c>
      <c r="C18" s="19">
        <f t="shared" si="3"/>
        <v>0.01</v>
      </c>
      <c r="D18" s="20" t="s">
        <v>24</v>
      </c>
    </row>
    <row r="19" ht="21.75" customHeight="1">
      <c r="A19" s="17" t="s">
        <v>28</v>
      </c>
      <c r="B19" s="18">
        <v>12000.0</v>
      </c>
      <c r="C19" s="19">
        <f t="shared" si="3"/>
        <v>0.02</v>
      </c>
      <c r="D19" s="20" t="s">
        <v>29</v>
      </c>
    </row>
    <row r="20" ht="21.75" customHeight="1">
      <c r="A20" s="21" t="s">
        <v>30</v>
      </c>
      <c r="B20" s="22">
        <f>SUM(B15:B19)</f>
        <v>51000</v>
      </c>
      <c r="C20" s="23">
        <f t="shared" si="3"/>
        <v>0.085</v>
      </c>
      <c r="D20" s="24"/>
    </row>
    <row r="21" ht="21.75" customHeight="1">
      <c r="A21" s="21" t="s">
        <v>31</v>
      </c>
      <c r="B21" s="22">
        <f>B10-B20</f>
        <v>375000</v>
      </c>
      <c r="C21" s="23">
        <f t="shared" si="3"/>
        <v>0.625</v>
      </c>
      <c r="D21" s="24" t="s">
        <v>32</v>
      </c>
    </row>
    <row r="22" ht="19.5" customHeight="1">
      <c r="A22" s="14" t="s">
        <v>33</v>
      </c>
      <c r="B22" s="15"/>
      <c r="C22" s="15"/>
      <c r="D22" s="16"/>
    </row>
    <row r="23" ht="21.75" customHeight="1">
      <c r="A23" s="17" t="s">
        <v>34</v>
      </c>
      <c r="B23" s="18">
        <v>48000.0</v>
      </c>
      <c r="C23" s="19">
        <f t="shared" ref="C23:C24" si="4">IFERROR(B23/B$7,0)</f>
        <v>0.08</v>
      </c>
      <c r="D23" s="20" t="s">
        <v>35</v>
      </c>
    </row>
    <row r="24" ht="21.75" customHeight="1">
      <c r="A24" s="25" t="s">
        <v>36</v>
      </c>
      <c r="B24" s="26">
        <f>B21-B23</f>
        <v>327000</v>
      </c>
      <c r="C24" s="27">
        <f t="shared" si="4"/>
        <v>0.545</v>
      </c>
      <c r="D24" s="28"/>
    </row>
    <row r="25" ht="19.5" customHeight="1">
      <c r="A25" s="14" t="s">
        <v>37</v>
      </c>
      <c r="B25" s="15"/>
      <c r="C25" s="15"/>
      <c r="D25" s="16"/>
    </row>
    <row r="26" ht="21.75" customHeight="1">
      <c r="A26" s="17" t="s">
        <v>38</v>
      </c>
      <c r="B26" s="18">
        <v>18000.0</v>
      </c>
      <c r="C26" s="19">
        <f t="shared" ref="C26:C27" si="5">IFERROR(B26/B$7,0)</f>
        <v>0.03</v>
      </c>
      <c r="D26" s="20" t="s">
        <v>39</v>
      </c>
    </row>
    <row r="27" ht="21.75" customHeight="1">
      <c r="A27" s="29" t="s">
        <v>40</v>
      </c>
      <c r="B27" s="30">
        <f>B24-B26</f>
        <v>309000</v>
      </c>
      <c r="C27" s="31">
        <f t="shared" si="5"/>
        <v>0.515</v>
      </c>
      <c r="D27" s="32"/>
    </row>
    <row r="28" ht="14.25" customHeight="1"/>
    <row r="29" ht="18.0" customHeight="1">
      <c r="A29" s="33" t="s">
        <v>41</v>
      </c>
    </row>
    <row r="30" ht="18.0" customHeight="1">
      <c r="A30" s="34" t="s">
        <v>42</v>
      </c>
      <c r="B30" s="5"/>
      <c r="C30" s="5"/>
      <c r="D30" s="35"/>
    </row>
    <row r="31" ht="18.0" customHeight="1">
      <c r="A31" s="36" t="s">
        <v>43</v>
      </c>
      <c r="B31" s="5"/>
      <c r="C31" s="5"/>
      <c r="D31" s="35"/>
    </row>
    <row r="32" ht="18.0" customHeight="1">
      <c r="A32" s="37" t="s">
        <v>44</v>
      </c>
      <c r="B32" s="5"/>
      <c r="C32" s="5"/>
      <c r="D32" s="35"/>
    </row>
    <row r="33" ht="14.25" customHeight="1"/>
    <row r="34" ht="15.75" customHeight="1">
      <c r="A34" s="38" t="s">
        <v>45</v>
      </c>
      <c r="B34" s="5"/>
      <c r="C34" s="5"/>
      <c r="D34" s="35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2:D2"/>
    <mergeCell ref="A5:D5"/>
    <mergeCell ref="A30:D30"/>
    <mergeCell ref="A31:D31"/>
    <mergeCell ref="A32:D32"/>
    <mergeCell ref="A34:D34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2026-07-09T18:01:28Z</dcterms:created>
  <dc:creator>openpyxl</dc:creator>
</cp:coreProperties>
</file>